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Sheet1!$A$1:$I$94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D92" i="1"/>
  <c r="E85" i="1"/>
  <c r="D85" i="1"/>
  <c r="E62" i="1"/>
  <c r="D62" i="1"/>
  <c r="E94" i="1" l="1"/>
  <c r="F92" i="1"/>
  <c r="F62" i="1"/>
  <c r="D94" i="1"/>
  <c r="F85" i="1"/>
  <c r="F86" i="1"/>
  <c r="F87" i="1"/>
  <c r="F88" i="1"/>
  <c r="F89" i="1"/>
  <c r="F90" i="1"/>
  <c r="F91" i="1"/>
  <c r="F83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46" i="1"/>
  <c r="F94" i="1" l="1"/>
  <c r="F93" i="1"/>
  <c r="F84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<sst xmlns="http://schemas.openxmlformats.org/spreadsheetml/2006/main" count="280" uniqueCount="190">
  <si>
    <t>序号</t>
  </si>
  <si>
    <t>项目号</t>
  </si>
  <si>
    <t>项目名称</t>
  </si>
  <si>
    <t>预算指标</t>
  </si>
  <si>
    <t>项目余额</t>
  </si>
  <si>
    <t>执行进度</t>
  </si>
  <si>
    <t>类别</t>
  </si>
  <si>
    <t>开始拨款年度</t>
  </si>
  <si>
    <t>最近拨款年度</t>
  </si>
  <si>
    <t>D10103300015</t>
  </si>
  <si>
    <t>2016中地-创新创业实践教育中心-硬件系统建设(中30地0）</t>
  </si>
  <si>
    <t>中地共建专项</t>
  </si>
  <si>
    <t>D10103300018</t>
  </si>
  <si>
    <t>2016中地-工程虚拟仿真教学实训平台(中200地0）</t>
  </si>
  <si>
    <t>D10103300020</t>
  </si>
  <si>
    <t>2016中地-审计大数据实验室(中250地0）</t>
  </si>
  <si>
    <t>D10103300021</t>
  </si>
  <si>
    <t>2016中地-图文中心数字资源及楼宇智能化建设-电子文献库建设(中135地0）</t>
  </si>
  <si>
    <t>D10103300022</t>
  </si>
  <si>
    <t>2016中地-图文中心数字资源及楼宇智能化建设-智能化管理系统建设(中50地0）</t>
  </si>
  <si>
    <t>D1010430003</t>
  </si>
  <si>
    <t>2017中地-实验教学服务器资源池建设</t>
  </si>
  <si>
    <t>D1010430004</t>
  </si>
  <si>
    <t>2017中地-数字图书信息资源和共享平台建设</t>
  </si>
  <si>
    <t>D1010430005</t>
  </si>
  <si>
    <t>2017中地-在线课程平台建设</t>
  </si>
  <si>
    <t>D1010430008</t>
  </si>
  <si>
    <t>2017中地-国际贸易虚拟仿真实验教学系统</t>
  </si>
  <si>
    <t>D1010430009</t>
  </si>
  <si>
    <t>2017中地-数字语言实验室建设</t>
  </si>
  <si>
    <t>D1010430010</t>
  </si>
  <si>
    <t>2017中地-金融虚拟仿真实验教学系统</t>
  </si>
  <si>
    <t>D1010430011</t>
  </si>
  <si>
    <t>2017中地-公共治理虚拟仿真实验教学系统</t>
  </si>
  <si>
    <t>D1010430012</t>
  </si>
  <si>
    <t>2017中地-计算机虚拟仿真实验教学系统</t>
  </si>
  <si>
    <t>D1010430013</t>
  </si>
  <si>
    <t>2017中地-SAP企业经营管理仿真实验</t>
  </si>
  <si>
    <t>D1010430014</t>
  </si>
  <si>
    <t>2017中地-实验经济学实验室</t>
  </si>
  <si>
    <t>D1010430015</t>
  </si>
  <si>
    <t>2017中地-区块链商务实验室</t>
  </si>
  <si>
    <t>D1010430016/002</t>
  </si>
  <si>
    <t>D1010430016/003</t>
  </si>
  <si>
    <t>D1010430016/004</t>
  </si>
  <si>
    <t>D1010430016/006</t>
  </si>
  <si>
    <t>D1010430016/007</t>
  </si>
  <si>
    <t>D114033000008</t>
  </si>
  <si>
    <t>D1010430017/001</t>
  </si>
  <si>
    <t>D1010430017/002</t>
  </si>
  <si>
    <t>D1010430017/003</t>
  </si>
  <si>
    <t>D1010430017/005</t>
  </si>
  <si>
    <t>D1010430017/006</t>
  </si>
  <si>
    <t>D1010430017/007</t>
  </si>
  <si>
    <t>D1010430017/008</t>
  </si>
  <si>
    <t>D1010430017/010</t>
  </si>
  <si>
    <t>D1010430017/011</t>
  </si>
  <si>
    <t>D1010430017/012</t>
  </si>
  <si>
    <t>D1010430017/013</t>
  </si>
  <si>
    <t>D1010430017/014</t>
  </si>
  <si>
    <t>D1010430017/015</t>
  </si>
  <si>
    <t>D1010430017/016</t>
  </si>
  <si>
    <t>D1010430017/017</t>
  </si>
  <si>
    <t>D10102020001/001</t>
  </si>
  <si>
    <t>D10102020001/002</t>
  </si>
  <si>
    <t>D10102020001/003</t>
  </si>
  <si>
    <t>D10102020001/004</t>
  </si>
  <si>
    <t>D10102020001/006</t>
  </si>
  <si>
    <t>D10102020001/008</t>
  </si>
  <si>
    <t>D10102020001/009</t>
  </si>
  <si>
    <t>D10202900001</t>
  </si>
  <si>
    <t>优势学科专项</t>
  </si>
  <si>
    <t>D10202900003</t>
  </si>
  <si>
    <t>D10202900004</t>
  </si>
  <si>
    <t>D10202900006</t>
  </si>
  <si>
    <t>D10202900008</t>
  </si>
  <si>
    <t>D10202900009</t>
  </si>
  <si>
    <t>D10202900010</t>
  </si>
  <si>
    <t>D10202900012</t>
  </si>
  <si>
    <t>D10202900013</t>
  </si>
  <si>
    <t>D10202900014</t>
  </si>
  <si>
    <t>D10202900016</t>
  </si>
  <si>
    <t>D10202900018</t>
  </si>
  <si>
    <t>D10202900022</t>
  </si>
  <si>
    <t>D10202900024</t>
  </si>
  <si>
    <t>D10202900026</t>
  </si>
  <si>
    <t>D10202900027</t>
  </si>
  <si>
    <t>D10202900028</t>
  </si>
  <si>
    <t>D10202900029</t>
  </si>
  <si>
    <t>D10202900030</t>
  </si>
  <si>
    <t>D10202900031</t>
  </si>
  <si>
    <t>D10207000002</t>
  </si>
  <si>
    <t>D110070001</t>
  </si>
  <si>
    <t>研究生院-审计硕士专业国际化培养的实践（省拨）</t>
  </si>
  <si>
    <t>专业建设专项</t>
    <phoneticPr fontId="5" type="noConversion"/>
  </si>
  <si>
    <t>D10102021001/001</t>
  </si>
  <si>
    <t>实验中心-机房教学设备更新</t>
  </si>
  <si>
    <t>D10102021001/002</t>
  </si>
  <si>
    <t>实验中心-多媒体教室设备和教育技术设备更新</t>
  </si>
  <si>
    <t>D10102021001/003</t>
  </si>
  <si>
    <t>科研处-国家审计研究理论平台建设</t>
  </si>
  <si>
    <t>D10102021001/004</t>
  </si>
  <si>
    <t>科研处-标准化开放型智能审计科研及专业能力实践平台建设</t>
  </si>
  <si>
    <t>D10102021001/005</t>
  </si>
  <si>
    <t>科研处-金融大数据与金融设计平台建设</t>
  </si>
  <si>
    <t>D10102021001/006</t>
  </si>
  <si>
    <t>教务处-工商管理专业建设</t>
  </si>
  <si>
    <t>D10102021001/007</t>
  </si>
  <si>
    <t>教务处-物流管理专业建设</t>
  </si>
  <si>
    <t>D10102021001/008</t>
  </si>
  <si>
    <t>教务处-经济学在线开放课程建设</t>
  </si>
  <si>
    <t>D10102021001/009</t>
  </si>
  <si>
    <t>教务处-金融数学一流专业的金融大数据类课程建设</t>
  </si>
  <si>
    <t>D10102021001/010</t>
  </si>
  <si>
    <t>团委-基于数学建模的创新人才培养建设方案</t>
  </si>
  <si>
    <t>D10102021001/011</t>
  </si>
  <si>
    <t>团委-市场调查与分析类创新人才的培养与建设</t>
  </si>
  <si>
    <t>D10102021001/012</t>
  </si>
  <si>
    <t>团委-新工科学科竞赛引领的创新创业人才培养</t>
  </si>
  <si>
    <t>D10102021001/013</t>
  </si>
  <si>
    <t>团委-学生创新创业能力建设</t>
  </si>
  <si>
    <t>D10102021001/014</t>
  </si>
  <si>
    <t>人事处-高层次人才引进</t>
  </si>
  <si>
    <t>D10102021001/015</t>
  </si>
  <si>
    <t>图书馆-数字图书信息资源和共享平台</t>
  </si>
  <si>
    <t>D10102021001/016</t>
  </si>
  <si>
    <t>信息化办公室-智慧校园建设</t>
  </si>
  <si>
    <t>D10207000001</t>
  </si>
  <si>
    <t>A110001004/002</t>
  </si>
  <si>
    <t>会计学院-2021年国家一流专业财务管理建设经费（省拨）</t>
  </si>
  <si>
    <t>A110005003/054</t>
  </si>
  <si>
    <t>公共管理学院-2021年国家一流专业行政管理建设经费（省拨）</t>
  </si>
  <si>
    <t>A110002003/002</t>
  </si>
  <si>
    <t>金融学院-2021年国家一流专业投资学建设经费（省拨）</t>
  </si>
  <si>
    <t>A110003004/008</t>
  </si>
  <si>
    <t>经济学院-国家一流专业—财政学</t>
  </si>
  <si>
    <t>A110010004/001</t>
  </si>
  <si>
    <t>信息工程学院-国家级一流专业建设经费</t>
  </si>
  <si>
    <t>A110009003/004</t>
  </si>
  <si>
    <t>统计与数据科学学院-经济统计国家一流建设</t>
  </si>
  <si>
    <t>品牌专业专项</t>
    <phoneticPr fontId="5" type="noConversion"/>
  </si>
  <si>
    <t>小计</t>
    <phoneticPr fontId="5" type="noConversion"/>
  </si>
  <si>
    <t>合计</t>
    <phoneticPr fontId="5" type="noConversion"/>
  </si>
  <si>
    <t>审计虚拟仿真实验室</t>
    <phoneticPr fontId="5" type="noConversion"/>
  </si>
  <si>
    <t>审计文化教育研究与展陈中心</t>
    <phoneticPr fontId="5" type="noConversion"/>
  </si>
  <si>
    <t>现代审计科学研究平台</t>
    <phoneticPr fontId="5" type="noConversion"/>
  </si>
  <si>
    <t>企业研究生工作站建设</t>
    <phoneticPr fontId="5" type="noConversion"/>
  </si>
  <si>
    <t>研究生课程建设</t>
    <phoneticPr fontId="5" type="noConversion"/>
  </si>
  <si>
    <t>科研创新</t>
    <phoneticPr fontId="5" type="noConversion"/>
  </si>
  <si>
    <t>优质资源-政府财政风险与债务检测实验室</t>
    <phoneticPr fontId="5" type="noConversion"/>
  </si>
  <si>
    <t>人才培养-公共经济类人才培养项目</t>
    <phoneticPr fontId="5" type="noConversion"/>
  </si>
  <si>
    <t>科研创新-公共经济科研创新</t>
    <phoneticPr fontId="5" type="noConversion"/>
  </si>
  <si>
    <t>优质资源-金融实验室</t>
    <phoneticPr fontId="5" type="noConversion"/>
  </si>
  <si>
    <t>人才培养-金融类人才培养项目</t>
    <phoneticPr fontId="5" type="noConversion"/>
  </si>
  <si>
    <t>优质资源-经济仿真实验室</t>
    <phoneticPr fontId="5" type="noConversion"/>
  </si>
  <si>
    <t>优质资源-统计信息技术与数据挖掘实验室</t>
    <phoneticPr fontId="5" type="noConversion"/>
  </si>
  <si>
    <t>人才培养-统计类人才培养项目</t>
    <phoneticPr fontId="5" type="noConversion"/>
  </si>
  <si>
    <t>举办学术会议</t>
    <phoneticPr fontId="5" type="noConversion"/>
  </si>
  <si>
    <t>科研材料费</t>
    <phoneticPr fontId="5" type="noConversion"/>
  </si>
  <si>
    <t>学习资源建设项目</t>
    <phoneticPr fontId="5" type="noConversion"/>
  </si>
  <si>
    <t>省优势学科省拨经费-工商管理</t>
    <phoneticPr fontId="5" type="noConversion"/>
  </si>
  <si>
    <t>省优势学科省拨经费-应用经济学</t>
    <phoneticPr fontId="5" type="noConversion"/>
  </si>
  <si>
    <t>2018年度中地共建专项资金—大数据实验室建设</t>
    <phoneticPr fontId="5" type="noConversion"/>
  </si>
  <si>
    <t>2018年度中地共建专项资金—数字化图书资源平台</t>
    <phoneticPr fontId="5" type="noConversion"/>
  </si>
  <si>
    <t>2018年度中地共建专项资金—智库建设专项</t>
    <phoneticPr fontId="5" type="noConversion"/>
  </si>
  <si>
    <t>2018年度中地共建专项资金—体质健康检测与智慧场馆建设</t>
    <phoneticPr fontId="5" type="noConversion"/>
  </si>
  <si>
    <t>2018年度中地共建专项资金—智能化校园安全管理平台建设</t>
    <phoneticPr fontId="5" type="noConversion"/>
  </si>
  <si>
    <t>省级实验教学示范中心-跨境电子商务创新创业</t>
    <phoneticPr fontId="5" type="noConversion"/>
  </si>
  <si>
    <t>2019年度中地共建专项资金-审计学一流专业建设配套经费</t>
    <phoneticPr fontId="5" type="noConversion"/>
  </si>
  <si>
    <t>2019年度中地共建专项资金-智慧教室与教学管理系统</t>
    <phoneticPr fontId="5" type="noConversion"/>
  </si>
  <si>
    <t>2019年度中地共建专项资金-虚拟仿真项目建设</t>
    <phoneticPr fontId="5" type="noConversion"/>
  </si>
  <si>
    <t>2019年度中地共建专项资金-数字图书信息资源和共享平台</t>
    <phoneticPr fontId="5" type="noConversion"/>
  </si>
  <si>
    <t>2019年度中地共建专项资金-数据治理与网上办事大厅建设</t>
    <phoneticPr fontId="5" type="noConversion"/>
  </si>
  <si>
    <t>2019年度中地共建专项资金-国家审计理论平台建设</t>
    <phoneticPr fontId="5" type="noConversion"/>
  </si>
  <si>
    <t>2019年度中地共建专项资金-审计技术平台建设</t>
    <phoneticPr fontId="5" type="noConversion"/>
  </si>
  <si>
    <t>2019年度中地共建专项资金-会计学一流专业建设配套经费</t>
    <phoneticPr fontId="5" type="noConversion"/>
  </si>
  <si>
    <t>2019年度中地共建专项资金-金融学一流专业建设配套经费</t>
    <phoneticPr fontId="5" type="noConversion"/>
  </si>
  <si>
    <t>2019年度中地共建专项资金-国际经济与贸易一流专业建设配套经费</t>
    <phoneticPr fontId="5" type="noConversion"/>
  </si>
  <si>
    <t>2019年度中地共建专项资金-法学一流专业建设配套经费</t>
    <phoneticPr fontId="5" type="noConversion"/>
  </si>
  <si>
    <t>2019年度中地共建专项资金-财政学一流专业建设配套经费</t>
    <phoneticPr fontId="5" type="noConversion"/>
  </si>
  <si>
    <t>2019年度中地共建专项资金-经济统计学一流专业建设配套经费</t>
    <phoneticPr fontId="5" type="noConversion"/>
  </si>
  <si>
    <t>2019年度中地共建专项资金-工商管理一流专业建设配套经费</t>
    <phoneticPr fontId="5" type="noConversion"/>
  </si>
  <si>
    <t>2019年度中地共建专项资金-经济学一流专业建设配套经费</t>
    <phoneticPr fontId="5" type="noConversion"/>
  </si>
  <si>
    <t>2020年度中地共建专项资金-机房教学设备更新</t>
    <phoneticPr fontId="5" type="noConversion"/>
  </si>
  <si>
    <t>2020年度中地共建专项资金-教育技术设备更新</t>
    <phoneticPr fontId="5" type="noConversion"/>
  </si>
  <si>
    <t>2020年度中地共建专项资金-国家审计研究理论平台建设</t>
    <phoneticPr fontId="5" type="noConversion"/>
  </si>
  <si>
    <t>2020年度中地共建专项资金-开放型智能审计科研及专业能力实践平台建设</t>
    <phoneticPr fontId="5" type="noConversion"/>
  </si>
  <si>
    <t>2020年度中地共建专项资金-创新人才培养</t>
    <phoneticPr fontId="5" type="noConversion"/>
  </si>
  <si>
    <t>2020年度中地共建专项资金-图书信息资源建设</t>
    <phoneticPr fontId="5" type="noConversion"/>
  </si>
  <si>
    <t>2020年度中地共建专项资金-人力资源管理信息系统建设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</si>
</sst>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i/>
      <sz val="11"/>
      <color theme="1"/>
      <name val="等线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/>
    <xf numFmtId="0" fontId="7" fillId="0" borderId="0" xfId="0" applyFont="1"/>
    <xf numFmtId="49" fontId="4" fillId="3" borderId="0" xfId="2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6" borderId="0" xfId="0" applyFill="1" applyAlignment="1">
      <alignment horizontal="center"/>
    </xf>
    <xf numFmtId="10" fontId="0" fillId="3" borderId="0" xfId="0" applyNumberFormat="1" applyFill="1" applyAlignment="1">
      <alignment horizontal="center" vertical="center"/>
    </xf>
    <xf numFmtId="176" fontId="4" fillId="3" borderId="0" xfId="2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0" fontId="0" fillId="4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0" fontId="0" fillId="6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0" fontId="0" fillId="5" borderId="0" xfId="0" applyNumberFormat="1" applyFill="1" applyAlignment="1">
      <alignment horizontal="center" vertical="center"/>
    </xf>
    <xf numFmtId="10" fontId="0" fillId="7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/>
    </xf>
    <xf numFmtId="176" fontId="0" fillId="0" borderId="0" xfId="0" applyNumberFormat="1"/>
    <xf numFmtId="49" fontId="1" fillId="3" borderId="0" xfId="2" applyNumberFormat="1" applyFont="1" applyFill="1" applyAlignment="1">
      <alignment horizontal="center" vertical="center"/>
    </xf>
    <xf numFmtId="176" fontId="4" fillId="7" borderId="0" xfId="2" applyNumberFormat="1" applyFill="1" applyAlignment="1">
      <alignment horizontal="center" vertical="center"/>
    </xf>
    <xf numFmtId="177" fontId="0" fillId="4" borderId="0" xfId="0" applyNumberFormat="1" applyFill="1" applyAlignment="1">
      <alignment horizontal="center" vertical="center"/>
    </xf>
    <xf numFmtId="177" fontId="4" fillId="7" borderId="0" xfId="2" applyNumberFormat="1" applyFill="1" applyAlignment="1">
      <alignment horizontal="center" vertical="center"/>
    </xf>
    <xf numFmtId="177" fontId="0" fillId="6" borderId="0" xfId="0" applyNumberFormat="1" applyFill="1" applyAlignment="1">
      <alignment horizontal="center"/>
    </xf>
    <xf numFmtId="177" fontId="4" fillId="3" borderId="0" xfId="2" applyNumberFormat="1" applyFill="1" applyAlignment="1">
      <alignment horizontal="center" vertical="center"/>
    </xf>
  </cellXfs>
  <cellStyles count="8">
    <cellStyle name="常规" xfId="0" builtinId="0"/>
    <cellStyle name="常规 2" xfId="2"/>
    <cellStyle name="常规 2 2" xfId="6"/>
    <cellStyle name="常规 3" xfId="1"/>
    <cellStyle name="常规 3 2" xfId="5"/>
    <cellStyle name="常规 4" xfId="4"/>
    <cellStyle name="常规 5" xfId="3"/>
    <cellStyle name="常规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58" workbookViewId="0">
      <selection activeCell="K82" sqref="K82"/>
    </sheetView>
  </sheetViews>
  <sheetFormatPr defaultRowHeight="14.25" x14ac:dyDescent="0.2"/>
  <cols>
    <col min="2" max="2" width="18.375" bestFit="1" customWidth="1"/>
    <col min="3" max="3" width="75.875" bestFit="1" customWidth="1"/>
    <col min="4" max="4" width="13.75" bestFit="1" customWidth="1"/>
    <col min="5" max="5" width="12.625" bestFit="1" customWidth="1"/>
    <col min="7" max="9" width="13" bestFit="1" customWidth="1"/>
  </cols>
  <sheetData>
    <row r="1" spans="1:9" s="15" customFormat="1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</row>
    <row r="2" spans="1:9" x14ac:dyDescent="0.2">
      <c r="A2" s="3">
        <v>1</v>
      </c>
      <c r="B2" s="3" t="s">
        <v>9</v>
      </c>
      <c r="C2" s="3" t="s">
        <v>10</v>
      </c>
      <c r="D2" s="6">
        <v>300000</v>
      </c>
      <c r="E2" s="6">
        <v>6300</v>
      </c>
      <c r="F2" s="5">
        <f>1-E2/D2</f>
        <v>0.97899999999999998</v>
      </c>
      <c r="G2" s="3" t="s">
        <v>11</v>
      </c>
      <c r="H2" s="3">
        <v>2016</v>
      </c>
      <c r="I2" s="3">
        <v>2016</v>
      </c>
    </row>
    <row r="3" spans="1:9" x14ac:dyDescent="0.2">
      <c r="A3" s="3">
        <v>2</v>
      </c>
      <c r="B3" s="3" t="s">
        <v>12</v>
      </c>
      <c r="C3" s="3" t="s">
        <v>13</v>
      </c>
      <c r="D3" s="6">
        <v>2000000</v>
      </c>
      <c r="E3" s="6">
        <v>81195.09</v>
      </c>
      <c r="F3" s="5">
        <f t="shared" ref="F3:F77" si="0">1-E3/D3</f>
        <v>0.95940245499999999</v>
      </c>
      <c r="G3" s="3" t="s">
        <v>11</v>
      </c>
      <c r="H3" s="3">
        <v>2016</v>
      </c>
      <c r="I3" s="3">
        <v>2016</v>
      </c>
    </row>
    <row r="4" spans="1:9" x14ac:dyDescent="0.2">
      <c r="A4" s="3">
        <v>4</v>
      </c>
      <c r="B4" s="3" t="s">
        <v>14</v>
      </c>
      <c r="C4" s="3" t="s">
        <v>15</v>
      </c>
      <c r="D4" s="6">
        <v>2500000</v>
      </c>
      <c r="E4" s="6">
        <v>747850</v>
      </c>
      <c r="F4" s="5">
        <f t="shared" si="0"/>
        <v>0.70086000000000004</v>
      </c>
      <c r="G4" s="3" t="s">
        <v>11</v>
      </c>
      <c r="H4" s="3">
        <v>2016</v>
      </c>
      <c r="I4" s="3">
        <v>2016</v>
      </c>
    </row>
    <row r="5" spans="1:9" x14ac:dyDescent="0.2">
      <c r="A5" s="3">
        <v>5</v>
      </c>
      <c r="B5" s="3" t="s">
        <v>16</v>
      </c>
      <c r="C5" s="3" t="s">
        <v>17</v>
      </c>
      <c r="D5" s="6">
        <v>1350000</v>
      </c>
      <c r="E5" s="6">
        <v>16500</v>
      </c>
      <c r="F5" s="5">
        <f t="shared" si="0"/>
        <v>0.98777777777777775</v>
      </c>
      <c r="G5" s="3" t="s">
        <v>11</v>
      </c>
      <c r="H5" s="3">
        <v>2016</v>
      </c>
      <c r="I5" s="3">
        <v>2016</v>
      </c>
    </row>
    <row r="6" spans="1:9" x14ac:dyDescent="0.2">
      <c r="A6" s="3">
        <v>6</v>
      </c>
      <c r="B6" s="3" t="s">
        <v>18</v>
      </c>
      <c r="C6" s="3" t="s">
        <v>19</v>
      </c>
      <c r="D6" s="6">
        <v>500000</v>
      </c>
      <c r="E6" s="6">
        <v>12000</v>
      </c>
      <c r="F6" s="5">
        <f t="shared" si="0"/>
        <v>0.97599999999999998</v>
      </c>
      <c r="G6" s="3" t="s">
        <v>11</v>
      </c>
      <c r="H6" s="3">
        <v>2016</v>
      </c>
      <c r="I6" s="3">
        <v>2016</v>
      </c>
    </row>
    <row r="7" spans="1:9" x14ac:dyDescent="0.2">
      <c r="A7" s="3">
        <v>7</v>
      </c>
      <c r="B7" s="3" t="s">
        <v>20</v>
      </c>
      <c r="C7" s="3" t="s">
        <v>21</v>
      </c>
      <c r="D7" s="6">
        <v>1000000</v>
      </c>
      <c r="E7" s="6">
        <v>2407</v>
      </c>
      <c r="F7" s="5">
        <f t="shared" si="0"/>
        <v>0.99759299999999995</v>
      </c>
      <c r="G7" s="3" t="s">
        <v>11</v>
      </c>
      <c r="H7" s="3">
        <v>2018</v>
      </c>
      <c r="I7" s="3">
        <v>2018</v>
      </c>
    </row>
    <row r="8" spans="1:9" x14ac:dyDescent="0.2">
      <c r="A8" s="3">
        <v>8</v>
      </c>
      <c r="B8" s="3" t="s">
        <v>22</v>
      </c>
      <c r="C8" s="3" t="s">
        <v>23</v>
      </c>
      <c r="D8" s="6">
        <v>4900000</v>
      </c>
      <c r="E8" s="6">
        <v>65300</v>
      </c>
      <c r="F8" s="5">
        <f t="shared" si="0"/>
        <v>0.98667346938775513</v>
      </c>
      <c r="G8" s="3" t="s">
        <v>11</v>
      </c>
      <c r="H8" s="3">
        <v>2018</v>
      </c>
      <c r="I8" s="3">
        <v>2018</v>
      </c>
    </row>
    <row r="9" spans="1:9" x14ac:dyDescent="0.2">
      <c r="A9" s="3">
        <v>9</v>
      </c>
      <c r="B9" s="3" t="s">
        <v>24</v>
      </c>
      <c r="C9" s="3" t="s">
        <v>25</v>
      </c>
      <c r="D9" s="6">
        <v>1000000</v>
      </c>
      <c r="E9" s="6">
        <v>3127.34</v>
      </c>
      <c r="F9" s="5">
        <f t="shared" si="0"/>
        <v>0.99687265999999997</v>
      </c>
      <c r="G9" s="3" t="s">
        <v>11</v>
      </c>
      <c r="H9" s="3">
        <v>2018</v>
      </c>
      <c r="I9" s="3">
        <v>2018</v>
      </c>
    </row>
    <row r="10" spans="1:9" x14ac:dyDescent="0.2">
      <c r="A10" s="3">
        <v>10</v>
      </c>
      <c r="B10" s="3" t="s">
        <v>26</v>
      </c>
      <c r="C10" s="3" t="s">
        <v>27</v>
      </c>
      <c r="D10" s="6">
        <v>600000</v>
      </c>
      <c r="E10" s="6">
        <v>33020</v>
      </c>
      <c r="F10" s="5">
        <f t="shared" si="0"/>
        <v>0.94496666666666662</v>
      </c>
      <c r="G10" s="3" t="s">
        <v>11</v>
      </c>
      <c r="H10" s="3">
        <v>2018</v>
      </c>
      <c r="I10" s="3">
        <v>2018</v>
      </c>
    </row>
    <row r="11" spans="1:9" x14ac:dyDescent="0.2">
      <c r="A11" s="3">
        <v>11</v>
      </c>
      <c r="B11" s="3" t="s">
        <v>28</v>
      </c>
      <c r="C11" s="3" t="s">
        <v>29</v>
      </c>
      <c r="D11" s="6">
        <v>750000</v>
      </c>
      <c r="E11" s="6">
        <v>1495.44</v>
      </c>
      <c r="F11" s="5">
        <f t="shared" si="0"/>
        <v>0.99800608000000002</v>
      </c>
      <c r="G11" s="3" t="s">
        <v>11</v>
      </c>
      <c r="H11" s="3">
        <v>2018</v>
      </c>
      <c r="I11" s="3">
        <v>2018</v>
      </c>
    </row>
    <row r="12" spans="1:9" x14ac:dyDescent="0.2">
      <c r="A12" s="3">
        <v>12</v>
      </c>
      <c r="B12" s="3" t="s">
        <v>30</v>
      </c>
      <c r="C12" s="3" t="s">
        <v>31</v>
      </c>
      <c r="D12" s="6">
        <v>600000</v>
      </c>
      <c r="E12" s="6">
        <v>30271.4</v>
      </c>
      <c r="F12" s="5">
        <f t="shared" si="0"/>
        <v>0.94954766666666668</v>
      </c>
      <c r="G12" s="3" t="s">
        <v>11</v>
      </c>
      <c r="H12" s="3">
        <v>2018</v>
      </c>
      <c r="I12" s="3">
        <v>2018</v>
      </c>
    </row>
    <row r="13" spans="1:9" x14ac:dyDescent="0.2">
      <c r="A13" s="3">
        <v>13</v>
      </c>
      <c r="B13" s="3" t="s">
        <v>32</v>
      </c>
      <c r="C13" s="3" t="s">
        <v>33</v>
      </c>
      <c r="D13" s="6">
        <v>500000</v>
      </c>
      <c r="E13" s="6">
        <v>332538.90000000002</v>
      </c>
      <c r="F13" s="5">
        <f t="shared" si="0"/>
        <v>0.33492219999999995</v>
      </c>
      <c r="G13" s="3" t="s">
        <v>11</v>
      </c>
      <c r="H13" s="3">
        <v>2018</v>
      </c>
      <c r="I13" s="3">
        <v>2018</v>
      </c>
    </row>
    <row r="14" spans="1:9" x14ac:dyDescent="0.2">
      <c r="A14" s="3">
        <v>14</v>
      </c>
      <c r="B14" s="3" t="s">
        <v>34</v>
      </c>
      <c r="C14" s="3" t="s">
        <v>35</v>
      </c>
      <c r="D14" s="6">
        <v>600000</v>
      </c>
      <c r="E14" s="6">
        <v>12000</v>
      </c>
      <c r="F14" s="5">
        <f t="shared" si="0"/>
        <v>0.98</v>
      </c>
      <c r="G14" s="3" t="s">
        <v>11</v>
      </c>
      <c r="H14" s="3">
        <v>2018</v>
      </c>
      <c r="I14" s="3">
        <v>2018</v>
      </c>
    </row>
    <row r="15" spans="1:9" x14ac:dyDescent="0.2">
      <c r="A15" s="3">
        <v>15</v>
      </c>
      <c r="B15" s="3" t="s">
        <v>36</v>
      </c>
      <c r="C15" s="3" t="s">
        <v>37</v>
      </c>
      <c r="D15" s="6">
        <v>350000</v>
      </c>
      <c r="E15" s="6">
        <v>10000</v>
      </c>
      <c r="F15" s="5">
        <f t="shared" si="0"/>
        <v>0.97142857142857142</v>
      </c>
      <c r="G15" s="3" t="s">
        <v>11</v>
      </c>
      <c r="H15" s="3">
        <v>2018</v>
      </c>
      <c r="I15" s="3">
        <v>2018</v>
      </c>
    </row>
    <row r="16" spans="1:9" x14ac:dyDescent="0.2">
      <c r="A16" s="3">
        <v>16</v>
      </c>
      <c r="B16" s="3" t="s">
        <v>38</v>
      </c>
      <c r="C16" s="3" t="s">
        <v>39</v>
      </c>
      <c r="D16" s="6">
        <v>600000</v>
      </c>
      <c r="E16" s="6">
        <v>27125.08</v>
      </c>
      <c r="F16" s="5">
        <f t="shared" si="0"/>
        <v>0.95479153333333333</v>
      </c>
      <c r="G16" s="3" t="s">
        <v>11</v>
      </c>
      <c r="H16" s="3">
        <v>2018</v>
      </c>
      <c r="I16" s="3">
        <v>2018</v>
      </c>
    </row>
    <row r="17" spans="1:9" x14ac:dyDescent="0.2">
      <c r="A17" s="3">
        <v>17</v>
      </c>
      <c r="B17" s="3" t="s">
        <v>40</v>
      </c>
      <c r="C17" s="3" t="s">
        <v>41</v>
      </c>
      <c r="D17" s="6">
        <v>400000</v>
      </c>
      <c r="E17" s="6">
        <v>19788.599999999999</v>
      </c>
      <c r="F17" s="5">
        <f t="shared" si="0"/>
        <v>0.9505285</v>
      </c>
      <c r="G17" s="3" t="s">
        <v>11</v>
      </c>
      <c r="H17" s="3">
        <v>2018</v>
      </c>
      <c r="I17" s="3">
        <v>2018</v>
      </c>
    </row>
    <row r="18" spans="1:9" x14ac:dyDescent="0.2">
      <c r="A18" s="3">
        <v>18</v>
      </c>
      <c r="B18" s="3" t="s">
        <v>42</v>
      </c>
      <c r="C18" s="3" t="s">
        <v>162</v>
      </c>
      <c r="D18" s="6">
        <v>1000000</v>
      </c>
      <c r="E18" s="6">
        <v>164040</v>
      </c>
      <c r="F18" s="5">
        <f t="shared" si="0"/>
        <v>0.83596000000000004</v>
      </c>
      <c r="G18" s="3" t="s">
        <v>11</v>
      </c>
      <c r="H18" s="3">
        <v>2019</v>
      </c>
      <c r="I18" s="3">
        <v>2019</v>
      </c>
    </row>
    <row r="19" spans="1:9" x14ac:dyDescent="0.2">
      <c r="A19" s="3">
        <v>19</v>
      </c>
      <c r="B19" s="3" t="s">
        <v>43</v>
      </c>
      <c r="C19" s="3" t="s">
        <v>163</v>
      </c>
      <c r="D19" s="6">
        <v>5200000</v>
      </c>
      <c r="E19" s="6">
        <v>196616</v>
      </c>
      <c r="F19" s="5">
        <f t="shared" si="0"/>
        <v>0.9621892307692308</v>
      </c>
      <c r="G19" s="3" t="s">
        <v>11</v>
      </c>
      <c r="H19" s="3">
        <v>2019</v>
      </c>
      <c r="I19" s="3">
        <v>2019</v>
      </c>
    </row>
    <row r="20" spans="1:9" x14ac:dyDescent="0.2">
      <c r="A20" s="3">
        <v>20</v>
      </c>
      <c r="B20" s="3" t="s">
        <v>44</v>
      </c>
      <c r="C20" s="3" t="s">
        <v>164</v>
      </c>
      <c r="D20" s="6">
        <v>800000</v>
      </c>
      <c r="E20" s="6">
        <v>561200</v>
      </c>
      <c r="F20" s="5">
        <f t="shared" si="0"/>
        <v>0.29849999999999999</v>
      </c>
      <c r="G20" s="3" t="s">
        <v>11</v>
      </c>
      <c r="H20" s="3">
        <v>2019</v>
      </c>
      <c r="I20" s="3">
        <v>2019</v>
      </c>
    </row>
    <row r="21" spans="1:9" x14ac:dyDescent="0.2">
      <c r="A21" s="3">
        <v>21</v>
      </c>
      <c r="B21" s="3" t="s">
        <v>45</v>
      </c>
      <c r="C21" s="3" t="s">
        <v>165</v>
      </c>
      <c r="D21" s="6">
        <v>1600000</v>
      </c>
      <c r="E21" s="6">
        <v>1079992</v>
      </c>
      <c r="F21" s="5">
        <f t="shared" si="0"/>
        <v>0.32500499999999999</v>
      </c>
      <c r="G21" s="3" t="s">
        <v>11</v>
      </c>
      <c r="H21" s="3">
        <v>2019</v>
      </c>
      <c r="I21" s="3">
        <v>2019</v>
      </c>
    </row>
    <row r="22" spans="1:9" x14ac:dyDescent="0.2">
      <c r="A22" s="3">
        <v>22</v>
      </c>
      <c r="B22" s="3" t="s">
        <v>46</v>
      </c>
      <c r="C22" s="3" t="s">
        <v>166</v>
      </c>
      <c r="D22" s="6">
        <v>3800000</v>
      </c>
      <c r="E22" s="6">
        <v>695912.77</v>
      </c>
      <c r="F22" s="5">
        <f t="shared" si="0"/>
        <v>0.8168650605263158</v>
      </c>
      <c r="G22" s="3" t="s">
        <v>11</v>
      </c>
      <c r="H22" s="3">
        <v>2019</v>
      </c>
      <c r="I22" s="3">
        <v>2019</v>
      </c>
    </row>
    <row r="23" spans="1:9" x14ac:dyDescent="0.2">
      <c r="A23" s="3">
        <v>23</v>
      </c>
      <c r="B23" s="3" t="s">
        <v>47</v>
      </c>
      <c r="C23" s="3" t="s">
        <v>167</v>
      </c>
      <c r="D23" s="6">
        <v>450000</v>
      </c>
      <c r="E23" s="6">
        <v>13629.94</v>
      </c>
      <c r="F23" s="5">
        <f t="shared" si="0"/>
        <v>0.96971124444444445</v>
      </c>
      <c r="G23" s="3" t="s">
        <v>11</v>
      </c>
      <c r="H23" s="3">
        <v>2016</v>
      </c>
      <c r="I23" s="3">
        <v>2016</v>
      </c>
    </row>
    <row r="24" spans="1:9" x14ac:dyDescent="0.2">
      <c r="A24" s="3">
        <v>24</v>
      </c>
      <c r="B24" s="3" t="s">
        <v>48</v>
      </c>
      <c r="C24" s="3" t="s">
        <v>168</v>
      </c>
      <c r="D24" s="6">
        <v>120000</v>
      </c>
      <c r="E24" s="6">
        <v>1178.28</v>
      </c>
      <c r="F24" s="5">
        <f t="shared" si="0"/>
        <v>0.99018099999999998</v>
      </c>
      <c r="G24" s="3" t="s">
        <v>11</v>
      </c>
      <c r="H24" s="3">
        <v>2020</v>
      </c>
      <c r="I24" s="3">
        <v>2020</v>
      </c>
    </row>
    <row r="25" spans="1:9" x14ac:dyDescent="0.2">
      <c r="A25" s="3">
        <v>25</v>
      </c>
      <c r="B25" s="3" t="s">
        <v>49</v>
      </c>
      <c r="C25" s="3" t="s">
        <v>169</v>
      </c>
      <c r="D25" s="6">
        <v>1000000</v>
      </c>
      <c r="E25" s="6">
        <v>16153.3</v>
      </c>
      <c r="F25" s="5">
        <f t="shared" si="0"/>
        <v>0.98384669999999996</v>
      </c>
      <c r="G25" s="3" t="s">
        <v>11</v>
      </c>
      <c r="H25" s="3">
        <v>2020</v>
      </c>
      <c r="I25" s="3">
        <v>2020</v>
      </c>
    </row>
    <row r="26" spans="1:9" x14ac:dyDescent="0.2">
      <c r="A26" s="3">
        <v>26</v>
      </c>
      <c r="B26" s="3" t="s">
        <v>50</v>
      </c>
      <c r="C26" s="3" t="s">
        <v>170</v>
      </c>
      <c r="D26" s="6">
        <v>1000000</v>
      </c>
      <c r="E26" s="6">
        <v>134460</v>
      </c>
      <c r="F26" s="5">
        <f t="shared" si="0"/>
        <v>0.86553999999999998</v>
      </c>
      <c r="G26" s="3" t="s">
        <v>11</v>
      </c>
      <c r="H26" s="3">
        <v>2020</v>
      </c>
      <c r="I26" s="3">
        <v>2020</v>
      </c>
    </row>
    <row r="27" spans="1:9" x14ac:dyDescent="0.2">
      <c r="A27" s="3">
        <v>28</v>
      </c>
      <c r="B27" s="3" t="s">
        <v>51</v>
      </c>
      <c r="C27" s="3" t="s">
        <v>171</v>
      </c>
      <c r="D27" s="6">
        <v>7000000</v>
      </c>
      <c r="E27" s="6">
        <v>58771</v>
      </c>
      <c r="F27" s="5">
        <f t="shared" si="0"/>
        <v>0.99160414285714282</v>
      </c>
      <c r="G27" s="3" t="s">
        <v>11</v>
      </c>
      <c r="H27" s="3">
        <v>2020</v>
      </c>
      <c r="I27" s="3">
        <v>2020</v>
      </c>
    </row>
    <row r="28" spans="1:9" x14ac:dyDescent="0.2">
      <c r="A28" s="3">
        <v>29</v>
      </c>
      <c r="B28" s="3" t="s">
        <v>52</v>
      </c>
      <c r="C28" s="3" t="s">
        <v>172</v>
      </c>
      <c r="D28" s="6">
        <v>1000000</v>
      </c>
      <c r="E28" s="6">
        <v>355</v>
      </c>
      <c r="F28" s="5">
        <f t="shared" si="0"/>
        <v>0.99964500000000001</v>
      </c>
      <c r="G28" s="3" t="s">
        <v>11</v>
      </c>
      <c r="H28" s="3">
        <v>2020</v>
      </c>
      <c r="I28" s="3">
        <v>2020</v>
      </c>
    </row>
    <row r="29" spans="1:9" x14ac:dyDescent="0.2">
      <c r="A29" s="3">
        <v>30</v>
      </c>
      <c r="B29" s="3" t="s">
        <v>53</v>
      </c>
      <c r="C29" s="3" t="s">
        <v>173</v>
      </c>
      <c r="D29" s="6">
        <v>1000000</v>
      </c>
      <c r="E29" s="6">
        <v>380852.53</v>
      </c>
      <c r="F29" s="5">
        <f t="shared" si="0"/>
        <v>0.61914746999999992</v>
      </c>
      <c r="G29" s="3" t="s">
        <v>11</v>
      </c>
      <c r="H29" s="3">
        <v>2020</v>
      </c>
      <c r="I29" s="3">
        <v>2020</v>
      </c>
    </row>
    <row r="30" spans="1:9" x14ac:dyDescent="0.2">
      <c r="A30" s="3">
        <v>31</v>
      </c>
      <c r="B30" s="3" t="s">
        <v>54</v>
      </c>
      <c r="C30" s="3" t="s">
        <v>174</v>
      </c>
      <c r="D30" s="6">
        <v>1000000</v>
      </c>
      <c r="E30" s="6">
        <v>182975</v>
      </c>
      <c r="F30" s="5">
        <f t="shared" si="0"/>
        <v>0.817025</v>
      </c>
      <c r="G30" s="3" t="s">
        <v>11</v>
      </c>
      <c r="H30" s="3">
        <v>2020</v>
      </c>
      <c r="I30" s="3">
        <v>2020</v>
      </c>
    </row>
    <row r="31" spans="1:9" x14ac:dyDescent="0.2">
      <c r="A31" s="3">
        <v>33</v>
      </c>
      <c r="B31" s="3" t="s">
        <v>55</v>
      </c>
      <c r="C31" s="3" t="s">
        <v>175</v>
      </c>
      <c r="D31" s="6">
        <v>120000</v>
      </c>
      <c r="E31" s="6">
        <v>76369.490000000005</v>
      </c>
      <c r="F31" s="5">
        <f t="shared" si="0"/>
        <v>0.3635875833333333</v>
      </c>
      <c r="G31" s="3" t="s">
        <v>11</v>
      </c>
      <c r="H31" s="3">
        <v>2020</v>
      </c>
      <c r="I31" s="3">
        <v>2020</v>
      </c>
    </row>
    <row r="32" spans="1:9" x14ac:dyDescent="0.2">
      <c r="A32" s="3">
        <v>34</v>
      </c>
      <c r="B32" s="3" t="s">
        <v>56</v>
      </c>
      <c r="C32" s="3" t="s">
        <v>176</v>
      </c>
      <c r="D32" s="6">
        <v>120000</v>
      </c>
      <c r="E32" s="6">
        <v>101292.98</v>
      </c>
      <c r="F32" s="5">
        <f t="shared" si="0"/>
        <v>0.15589183333333334</v>
      </c>
      <c r="G32" s="3" t="s">
        <v>11</v>
      </c>
      <c r="H32" s="3">
        <v>2020</v>
      </c>
      <c r="I32" s="3">
        <v>2020</v>
      </c>
    </row>
    <row r="33" spans="1:9" x14ac:dyDescent="0.2">
      <c r="A33" s="3">
        <v>35</v>
      </c>
      <c r="B33" s="3" t="s">
        <v>57</v>
      </c>
      <c r="C33" s="3" t="s">
        <v>177</v>
      </c>
      <c r="D33" s="6">
        <v>120000</v>
      </c>
      <c r="E33" s="6">
        <v>200.62</v>
      </c>
      <c r="F33" s="5">
        <f t="shared" si="0"/>
        <v>0.99832816666666668</v>
      </c>
      <c r="G33" s="3" t="s">
        <v>11</v>
      </c>
      <c r="H33" s="3">
        <v>2020</v>
      </c>
      <c r="I33" s="3">
        <v>2020</v>
      </c>
    </row>
    <row r="34" spans="1:9" x14ac:dyDescent="0.2">
      <c r="A34" s="3">
        <v>36</v>
      </c>
      <c r="B34" s="3" t="s">
        <v>58</v>
      </c>
      <c r="C34" s="3" t="s">
        <v>178</v>
      </c>
      <c r="D34" s="6">
        <v>120000</v>
      </c>
      <c r="E34" s="6">
        <v>7190.89</v>
      </c>
      <c r="F34" s="5">
        <f t="shared" si="0"/>
        <v>0.94007591666666668</v>
      </c>
      <c r="G34" s="3" t="s">
        <v>11</v>
      </c>
      <c r="H34" s="3">
        <v>2020</v>
      </c>
      <c r="I34" s="3">
        <v>2020</v>
      </c>
    </row>
    <row r="35" spans="1:9" x14ac:dyDescent="0.2">
      <c r="A35" s="3">
        <v>37</v>
      </c>
      <c r="B35" s="3" t="s">
        <v>59</v>
      </c>
      <c r="C35" s="3" t="s">
        <v>179</v>
      </c>
      <c r="D35" s="6">
        <v>100000</v>
      </c>
      <c r="E35" s="6">
        <v>26000</v>
      </c>
      <c r="F35" s="5">
        <f t="shared" si="0"/>
        <v>0.74</v>
      </c>
      <c r="G35" s="3" t="s">
        <v>11</v>
      </c>
      <c r="H35" s="3">
        <v>2020</v>
      </c>
      <c r="I35" s="3">
        <v>2020</v>
      </c>
    </row>
    <row r="36" spans="1:9" x14ac:dyDescent="0.2">
      <c r="A36" s="3">
        <v>38</v>
      </c>
      <c r="B36" s="3" t="s">
        <v>60</v>
      </c>
      <c r="C36" s="3" t="s">
        <v>180</v>
      </c>
      <c r="D36" s="6">
        <v>100000</v>
      </c>
      <c r="E36" s="6">
        <v>83537.5</v>
      </c>
      <c r="F36" s="5">
        <f t="shared" si="0"/>
        <v>0.16462500000000002</v>
      </c>
      <c r="G36" s="3" t="s">
        <v>11</v>
      </c>
      <c r="H36" s="3">
        <v>2020</v>
      </c>
      <c r="I36" s="3">
        <v>2020</v>
      </c>
    </row>
    <row r="37" spans="1:9" x14ac:dyDescent="0.2">
      <c r="A37" s="3">
        <v>39</v>
      </c>
      <c r="B37" s="3" t="s">
        <v>61</v>
      </c>
      <c r="C37" s="3" t="s">
        <v>181</v>
      </c>
      <c r="D37" s="6">
        <v>100000</v>
      </c>
      <c r="E37" s="6">
        <v>9344.82</v>
      </c>
      <c r="F37" s="5">
        <f t="shared" si="0"/>
        <v>0.90655180000000002</v>
      </c>
      <c r="G37" s="3" t="s">
        <v>11</v>
      </c>
      <c r="H37" s="3">
        <v>2020</v>
      </c>
      <c r="I37" s="3">
        <v>2020</v>
      </c>
    </row>
    <row r="38" spans="1:9" x14ac:dyDescent="0.2">
      <c r="A38" s="3">
        <v>40</v>
      </c>
      <c r="B38" s="3" t="s">
        <v>62</v>
      </c>
      <c r="C38" s="3" t="s">
        <v>182</v>
      </c>
      <c r="D38" s="6">
        <v>100000</v>
      </c>
      <c r="E38" s="6">
        <v>85902</v>
      </c>
      <c r="F38" s="5">
        <f t="shared" si="0"/>
        <v>0.14097999999999999</v>
      </c>
      <c r="G38" s="3" t="s">
        <v>11</v>
      </c>
      <c r="H38" s="3">
        <v>2020</v>
      </c>
      <c r="I38" s="3">
        <v>2020</v>
      </c>
    </row>
    <row r="39" spans="1:9" x14ac:dyDescent="0.2">
      <c r="A39" s="3">
        <v>41</v>
      </c>
      <c r="B39" s="2" t="s">
        <v>63</v>
      </c>
      <c r="C39" s="20" t="s">
        <v>183</v>
      </c>
      <c r="D39" s="6">
        <v>1000000</v>
      </c>
      <c r="E39" s="6">
        <v>46722.55</v>
      </c>
      <c r="F39" s="5">
        <f t="shared" si="0"/>
        <v>0.95327744999999997</v>
      </c>
      <c r="G39" s="3" t="s">
        <v>11</v>
      </c>
      <c r="H39" s="3">
        <v>2021</v>
      </c>
      <c r="I39" s="3">
        <v>2021</v>
      </c>
    </row>
    <row r="40" spans="1:9" x14ac:dyDescent="0.2">
      <c r="A40" s="3">
        <v>42</v>
      </c>
      <c r="B40" s="2" t="s">
        <v>64</v>
      </c>
      <c r="C40" s="20" t="s">
        <v>184</v>
      </c>
      <c r="D40" s="6">
        <v>1000000</v>
      </c>
      <c r="E40" s="6">
        <v>1000000</v>
      </c>
      <c r="F40" s="5">
        <f t="shared" si="0"/>
        <v>0</v>
      </c>
      <c r="G40" s="3" t="s">
        <v>11</v>
      </c>
      <c r="H40" s="3">
        <v>2021</v>
      </c>
      <c r="I40" s="3">
        <v>2021</v>
      </c>
    </row>
    <row r="41" spans="1:9" x14ac:dyDescent="0.2">
      <c r="A41" s="3">
        <v>43</v>
      </c>
      <c r="B41" s="2" t="s">
        <v>65</v>
      </c>
      <c r="C41" s="20" t="s">
        <v>185</v>
      </c>
      <c r="D41" s="6">
        <v>1000000</v>
      </c>
      <c r="E41" s="6">
        <v>950414.32</v>
      </c>
      <c r="F41" s="5">
        <f t="shared" si="0"/>
        <v>4.9585680000000076E-2</v>
      </c>
      <c r="G41" s="3" t="s">
        <v>11</v>
      </c>
      <c r="H41" s="3">
        <v>2021</v>
      </c>
      <c r="I41" s="3">
        <v>2021</v>
      </c>
    </row>
    <row r="42" spans="1:9" x14ac:dyDescent="0.2">
      <c r="A42" s="3">
        <v>44</v>
      </c>
      <c r="B42" s="2" t="s">
        <v>66</v>
      </c>
      <c r="C42" s="20" t="s">
        <v>186</v>
      </c>
      <c r="D42" s="6">
        <v>1000000</v>
      </c>
      <c r="E42" s="6">
        <v>653263</v>
      </c>
      <c r="F42" s="5">
        <f t="shared" si="0"/>
        <v>0.34673699999999996</v>
      </c>
      <c r="G42" s="3" t="s">
        <v>11</v>
      </c>
      <c r="H42" s="3">
        <v>2021</v>
      </c>
      <c r="I42" s="3">
        <v>2021</v>
      </c>
    </row>
    <row r="43" spans="1:9" x14ac:dyDescent="0.2">
      <c r="A43" s="3">
        <v>45</v>
      </c>
      <c r="B43" s="2" t="s">
        <v>67</v>
      </c>
      <c r="C43" s="20" t="s">
        <v>187</v>
      </c>
      <c r="D43" s="6">
        <v>1000000</v>
      </c>
      <c r="E43" s="6">
        <v>1000000</v>
      </c>
      <c r="F43" s="5">
        <f t="shared" si="0"/>
        <v>0</v>
      </c>
      <c r="G43" s="3" t="s">
        <v>11</v>
      </c>
      <c r="H43" s="3">
        <v>2021</v>
      </c>
      <c r="I43" s="3">
        <v>2021</v>
      </c>
    </row>
    <row r="44" spans="1:9" x14ac:dyDescent="0.2">
      <c r="A44" s="3">
        <v>47</v>
      </c>
      <c r="B44" s="2" t="s">
        <v>68</v>
      </c>
      <c r="C44" s="20" t="s">
        <v>188</v>
      </c>
      <c r="D44" s="6">
        <v>7000000</v>
      </c>
      <c r="E44" s="6">
        <v>75993</v>
      </c>
      <c r="F44" s="5">
        <f t="shared" si="0"/>
        <v>0.98914385714285713</v>
      </c>
      <c r="G44" s="3" t="s">
        <v>11</v>
      </c>
      <c r="H44" s="3">
        <v>2021</v>
      </c>
      <c r="I44" s="3">
        <v>2021</v>
      </c>
    </row>
    <row r="45" spans="1:9" x14ac:dyDescent="0.2">
      <c r="A45" s="3">
        <v>48</v>
      </c>
      <c r="B45" s="2" t="s">
        <v>69</v>
      </c>
      <c r="C45" s="20" t="s">
        <v>189</v>
      </c>
      <c r="D45" s="6">
        <v>1000000</v>
      </c>
      <c r="E45" s="6">
        <v>716500</v>
      </c>
      <c r="F45" s="5">
        <f t="shared" si="0"/>
        <v>0.28349999999999997</v>
      </c>
      <c r="G45" s="3" t="s">
        <v>11</v>
      </c>
      <c r="H45" s="3">
        <v>2021</v>
      </c>
      <c r="I45" s="3">
        <v>2021</v>
      </c>
    </row>
    <row r="46" spans="1:9" x14ac:dyDescent="0.2">
      <c r="A46" s="3">
        <v>49</v>
      </c>
      <c r="B46" s="3" t="s">
        <v>95</v>
      </c>
      <c r="C46" s="3" t="s">
        <v>96</v>
      </c>
      <c r="D46" s="6">
        <v>1000000</v>
      </c>
      <c r="E46" s="6">
        <v>1000000</v>
      </c>
      <c r="F46" s="5">
        <f t="shared" si="0"/>
        <v>0</v>
      </c>
      <c r="G46" s="3" t="s">
        <v>11</v>
      </c>
      <c r="H46" s="3">
        <v>2021</v>
      </c>
      <c r="I46" s="3">
        <v>2021</v>
      </c>
    </row>
    <row r="47" spans="1:9" x14ac:dyDescent="0.2">
      <c r="A47" s="3">
        <v>50</v>
      </c>
      <c r="B47" s="3" t="s">
        <v>97</v>
      </c>
      <c r="C47" s="3" t="s">
        <v>98</v>
      </c>
      <c r="D47" s="6">
        <v>1000000</v>
      </c>
      <c r="E47" s="6">
        <v>1000000</v>
      </c>
      <c r="F47" s="5">
        <f t="shared" si="0"/>
        <v>0</v>
      </c>
      <c r="G47" s="3" t="s">
        <v>11</v>
      </c>
      <c r="H47" s="3">
        <v>2021</v>
      </c>
      <c r="I47" s="3">
        <v>2021</v>
      </c>
    </row>
    <row r="48" spans="1:9" x14ac:dyDescent="0.2">
      <c r="A48" s="3">
        <v>51</v>
      </c>
      <c r="B48" s="3" t="s">
        <v>99</v>
      </c>
      <c r="C48" s="3" t="s">
        <v>100</v>
      </c>
      <c r="D48" s="6">
        <v>650000</v>
      </c>
      <c r="E48" s="6">
        <v>650000</v>
      </c>
      <c r="F48" s="5">
        <f t="shared" si="0"/>
        <v>0</v>
      </c>
      <c r="G48" s="3" t="s">
        <v>11</v>
      </c>
      <c r="H48" s="3">
        <v>2021</v>
      </c>
      <c r="I48" s="3">
        <v>2021</v>
      </c>
    </row>
    <row r="49" spans="1:9" x14ac:dyDescent="0.2">
      <c r="A49" s="3">
        <v>52</v>
      </c>
      <c r="B49" s="3" t="s">
        <v>101</v>
      </c>
      <c r="C49" s="3" t="s">
        <v>102</v>
      </c>
      <c r="D49" s="6">
        <v>1000000</v>
      </c>
      <c r="E49" s="6">
        <v>1000000</v>
      </c>
      <c r="F49" s="5">
        <f t="shared" si="0"/>
        <v>0</v>
      </c>
      <c r="G49" s="3" t="s">
        <v>11</v>
      </c>
      <c r="H49" s="3">
        <v>2021</v>
      </c>
      <c r="I49" s="3">
        <v>2021</v>
      </c>
    </row>
    <row r="50" spans="1:9" x14ac:dyDescent="0.2">
      <c r="A50" s="3">
        <v>53</v>
      </c>
      <c r="B50" s="3" t="s">
        <v>103</v>
      </c>
      <c r="C50" s="3" t="s">
        <v>104</v>
      </c>
      <c r="D50" s="6">
        <v>350000</v>
      </c>
      <c r="E50" s="6">
        <v>350000</v>
      </c>
      <c r="F50" s="5">
        <f t="shared" si="0"/>
        <v>0</v>
      </c>
      <c r="G50" s="3" t="s">
        <v>11</v>
      </c>
      <c r="H50" s="3">
        <v>2021</v>
      </c>
      <c r="I50" s="3">
        <v>2021</v>
      </c>
    </row>
    <row r="51" spans="1:9" x14ac:dyDescent="0.2">
      <c r="A51" s="3">
        <v>54</v>
      </c>
      <c r="B51" s="3" t="s">
        <v>105</v>
      </c>
      <c r="C51" s="3" t="s">
        <v>106</v>
      </c>
      <c r="D51" s="6">
        <v>250000</v>
      </c>
      <c r="E51" s="6">
        <v>250000</v>
      </c>
      <c r="F51" s="5">
        <f t="shared" si="0"/>
        <v>0</v>
      </c>
      <c r="G51" s="3" t="s">
        <v>11</v>
      </c>
      <c r="H51" s="3">
        <v>2021</v>
      </c>
      <c r="I51" s="3">
        <v>2021</v>
      </c>
    </row>
    <row r="52" spans="1:9" x14ac:dyDescent="0.2">
      <c r="A52" s="3">
        <v>55</v>
      </c>
      <c r="B52" s="3" t="s">
        <v>107</v>
      </c>
      <c r="C52" s="3" t="s">
        <v>108</v>
      </c>
      <c r="D52" s="6">
        <v>250000</v>
      </c>
      <c r="E52" s="6">
        <v>250000</v>
      </c>
      <c r="F52" s="5">
        <f t="shared" si="0"/>
        <v>0</v>
      </c>
      <c r="G52" s="3" t="s">
        <v>11</v>
      </c>
      <c r="H52" s="3">
        <v>2021</v>
      </c>
      <c r="I52" s="3">
        <v>2021</v>
      </c>
    </row>
    <row r="53" spans="1:9" x14ac:dyDescent="0.2">
      <c r="A53" s="3">
        <v>56</v>
      </c>
      <c r="B53" s="3" t="s">
        <v>109</v>
      </c>
      <c r="C53" s="3" t="s">
        <v>110</v>
      </c>
      <c r="D53" s="6">
        <v>250000</v>
      </c>
      <c r="E53" s="6">
        <v>250000</v>
      </c>
      <c r="F53" s="5">
        <f t="shared" si="0"/>
        <v>0</v>
      </c>
      <c r="G53" s="3" t="s">
        <v>11</v>
      </c>
      <c r="H53" s="3">
        <v>2021</v>
      </c>
      <c r="I53" s="3">
        <v>2021</v>
      </c>
    </row>
    <row r="54" spans="1:9" x14ac:dyDescent="0.2">
      <c r="A54" s="3">
        <v>57</v>
      </c>
      <c r="B54" s="3" t="s">
        <v>111</v>
      </c>
      <c r="C54" s="3" t="s">
        <v>112</v>
      </c>
      <c r="D54" s="6">
        <v>250000</v>
      </c>
      <c r="E54" s="6">
        <v>246897.5</v>
      </c>
      <c r="F54" s="5">
        <f t="shared" si="0"/>
        <v>1.2410000000000032E-2</v>
      </c>
      <c r="G54" s="3" t="s">
        <v>11</v>
      </c>
      <c r="H54" s="3">
        <v>2021</v>
      </c>
      <c r="I54" s="3">
        <v>2021</v>
      </c>
    </row>
    <row r="55" spans="1:9" x14ac:dyDescent="0.2">
      <c r="A55" s="3">
        <v>58</v>
      </c>
      <c r="B55" s="3" t="s">
        <v>113</v>
      </c>
      <c r="C55" s="3" t="s">
        <v>114</v>
      </c>
      <c r="D55" s="6">
        <v>150000</v>
      </c>
      <c r="E55" s="6">
        <v>150000</v>
      </c>
      <c r="F55" s="5">
        <f t="shared" si="0"/>
        <v>0</v>
      </c>
      <c r="G55" s="3" t="s">
        <v>11</v>
      </c>
      <c r="H55" s="3">
        <v>2021</v>
      </c>
      <c r="I55" s="3">
        <v>2021</v>
      </c>
    </row>
    <row r="56" spans="1:9" x14ac:dyDescent="0.2">
      <c r="A56" s="3">
        <v>59</v>
      </c>
      <c r="B56" s="3" t="s">
        <v>115</v>
      </c>
      <c r="C56" s="3" t="s">
        <v>116</v>
      </c>
      <c r="D56" s="6">
        <v>150000</v>
      </c>
      <c r="E56" s="6">
        <v>144583.1</v>
      </c>
      <c r="F56" s="5">
        <f t="shared" si="0"/>
        <v>3.6112666666666682E-2</v>
      </c>
      <c r="G56" s="3" t="s">
        <v>11</v>
      </c>
      <c r="H56" s="3">
        <v>2021</v>
      </c>
      <c r="I56" s="3">
        <v>2021</v>
      </c>
    </row>
    <row r="57" spans="1:9" x14ac:dyDescent="0.2">
      <c r="A57" s="3">
        <v>60</v>
      </c>
      <c r="B57" s="3" t="s">
        <v>117</v>
      </c>
      <c r="C57" s="3" t="s">
        <v>118</v>
      </c>
      <c r="D57" s="6">
        <v>350000</v>
      </c>
      <c r="E57" s="6">
        <v>346480</v>
      </c>
      <c r="F57" s="5">
        <f t="shared" si="0"/>
        <v>1.0057142857142876E-2</v>
      </c>
      <c r="G57" s="3" t="s">
        <v>11</v>
      </c>
      <c r="H57" s="3">
        <v>2021</v>
      </c>
      <c r="I57" s="3">
        <v>2021</v>
      </c>
    </row>
    <row r="58" spans="1:9" x14ac:dyDescent="0.2">
      <c r="A58" s="3">
        <v>61</v>
      </c>
      <c r="B58" s="3" t="s">
        <v>119</v>
      </c>
      <c r="C58" s="3" t="s">
        <v>120</v>
      </c>
      <c r="D58" s="6">
        <v>350000</v>
      </c>
      <c r="E58" s="6">
        <v>307185.71999999997</v>
      </c>
      <c r="F58" s="5">
        <f t="shared" si="0"/>
        <v>0.12232651428571439</v>
      </c>
      <c r="G58" s="3" t="s">
        <v>11</v>
      </c>
      <c r="H58" s="3">
        <v>2021</v>
      </c>
      <c r="I58" s="3">
        <v>2021</v>
      </c>
    </row>
    <row r="59" spans="1:9" s="1" customFormat="1" x14ac:dyDescent="0.2">
      <c r="A59" s="3">
        <v>62</v>
      </c>
      <c r="B59" s="3" t="s">
        <v>121</v>
      </c>
      <c r="C59" s="3" t="s">
        <v>122</v>
      </c>
      <c r="D59" s="6">
        <v>6000000</v>
      </c>
      <c r="E59" s="6">
        <v>6000000</v>
      </c>
      <c r="F59" s="5">
        <f t="shared" si="0"/>
        <v>0</v>
      </c>
      <c r="G59" s="3" t="s">
        <v>11</v>
      </c>
      <c r="H59" s="3">
        <v>2021</v>
      </c>
      <c r="I59" s="3">
        <v>2021</v>
      </c>
    </row>
    <row r="60" spans="1:9" x14ac:dyDescent="0.2">
      <c r="A60" s="3">
        <v>63</v>
      </c>
      <c r="B60" s="3" t="s">
        <v>123</v>
      </c>
      <c r="C60" s="3" t="s">
        <v>124</v>
      </c>
      <c r="D60" s="6">
        <v>6000000</v>
      </c>
      <c r="E60" s="6">
        <v>373445.3</v>
      </c>
      <c r="F60" s="5">
        <f t="shared" si="0"/>
        <v>0.93775911666666667</v>
      </c>
      <c r="G60" s="3" t="s">
        <v>11</v>
      </c>
      <c r="H60" s="3">
        <v>2021</v>
      </c>
      <c r="I60" s="3">
        <v>2021</v>
      </c>
    </row>
    <row r="61" spans="1:9" x14ac:dyDescent="0.2">
      <c r="A61" s="3">
        <v>64</v>
      </c>
      <c r="B61" s="3" t="s">
        <v>125</v>
      </c>
      <c r="C61" s="3" t="s">
        <v>126</v>
      </c>
      <c r="D61" s="6">
        <v>1000000</v>
      </c>
      <c r="E61" s="6">
        <v>1000000</v>
      </c>
      <c r="F61" s="5">
        <f t="shared" si="0"/>
        <v>0</v>
      </c>
      <c r="G61" s="3" t="s">
        <v>11</v>
      </c>
      <c r="H61" s="3">
        <v>2021</v>
      </c>
      <c r="I61" s="3">
        <v>2021</v>
      </c>
    </row>
    <row r="62" spans="1:9" s="17" customFormat="1" x14ac:dyDescent="0.2">
      <c r="A62" s="16"/>
      <c r="B62" s="16"/>
      <c r="C62" s="16" t="s">
        <v>141</v>
      </c>
      <c r="D62" s="21">
        <f>SUM(D2:D61)</f>
        <v>75800000</v>
      </c>
      <c r="E62" s="21">
        <f>SUM(E2:E61)</f>
        <v>23038377.460000001</v>
      </c>
      <c r="F62" s="13">
        <f t="shared" si="0"/>
        <v>0.69606362189973614</v>
      </c>
      <c r="G62" s="16"/>
      <c r="H62" s="16"/>
      <c r="I62" s="16"/>
    </row>
    <row r="63" spans="1:9" x14ac:dyDescent="0.2">
      <c r="A63" s="7">
        <v>65</v>
      </c>
      <c r="B63" s="7" t="s">
        <v>70</v>
      </c>
      <c r="C63" s="7" t="s">
        <v>143</v>
      </c>
      <c r="D63" s="22">
        <v>1000000</v>
      </c>
      <c r="E63" s="22">
        <v>301000</v>
      </c>
      <c r="F63" s="8">
        <f t="shared" si="0"/>
        <v>0.69900000000000007</v>
      </c>
      <c r="G63" s="7" t="s">
        <v>71</v>
      </c>
      <c r="H63" s="7">
        <v>2015</v>
      </c>
      <c r="I63" s="7">
        <v>2015</v>
      </c>
    </row>
    <row r="64" spans="1:9" x14ac:dyDescent="0.2">
      <c r="A64" s="7">
        <v>66</v>
      </c>
      <c r="B64" s="7" t="s">
        <v>72</v>
      </c>
      <c r="C64" s="7" t="s">
        <v>144</v>
      </c>
      <c r="D64" s="22">
        <v>150000</v>
      </c>
      <c r="E64" s="22">
        <v>447.85</v>
      </c>
      <c r="F64" s="8">
        <f t="shared" si="0"/>
        <v>0.99701433333333334</v>
      </c>
      <c r="G64" s="7" t="s">
        <v>71</v>
      </c>
      <c r="H64" s="7">
        <v>2015</v>
      </c>
      <c r="I64" s="7">
        <v>2017</v>
      </c>
    </row>
    <row r="65" spans="1:9" x14ac:dyDescent="0.2">
      <c r="A65" s="7">
        <v>67</v>
      </c>
      <c r="B65" s="7" t="s">
        <v>73</v>
      </c>
      <c r="C65" s="7" t="s">
        <v>145</v>
      </c>
      <c r="D65" s="22">
        <v>150000</v>
      </c>
      <c r="E65" s="22">
        <v>367</v>
      </c>
      <c r="F65" s="8">
        <f t="shared" si="0"/>
        <v>0.99755333333333329</v>
      </c>
      <c r="G65" s="7" t="s">
        <v>71</v>
      </c>
      <c r="H65" s="7">
        <v>2015</v>
      </c>
      <c r="I65" s="7">
        <v>2017</v>
      </c>
    </row>
    <row r="66" spans="1:9" x14ac:dyDescent="0.2">
      <c r="A66" s="7">
        <v>68</v>
      </c>
      <c r="B66" s="7" t="s">
        <v>74</v>
      </c>
      <c r="C66" s="7" t="s">
        <v>146</v>
      </c>
      <c r="D66" s="22">
        <v>108750</v>
      </c>
      <c r="E66" s="22">
        <v>36.15</v>
      </c>
      <c r="F66" s="8">
        <f t="shared" si="0"/>
        <v>0.99966758620689655</v>
      </c>
      <c r="G66" s="7" t="s">
        <v>71</v>
      </c>
      <c r="H66" s="7">
        <v>2015</v>
      </c>
      <c r="I66" s="7">
        <v>2017</v>
      </c>
    </row>
    <row r="67" spans="1:9" x14ac:dyDescent="0.2">
      <c r="A67" s="7">
        <v>69</v>
      </c>
      <c r="B67" s="7" t="s">
        <v>75</v>
      </c>
      <c r="C67" s="7" t="s">
        <v>147</v>
      </c>
      <c r="D67" s="22">
        <v>293557.06</v>
      </c>
      <c r="E67" s="22">
        <v>13891.94</v>
      </c>
      <c r="F67" s="8">
        <f t="shared" si="0"/>
        <v>0.95267720694572977</v>
      </c>
      <c r="G67" s="7" t="s">
        <v>71</v>
      </c>
      <c r="H67" s="7">
        <v>2015</v>
      </c>
      <c r="I67" s="7">
        <v>2017</v>
      </c>
    </row>
    <row r="68" spans="1:9" x14ac:dyDescent="0.2">
      <c r="A68" s="7">
        <v>70</v>
      </c>
      <c r="B68" s="7" t="s">
        <v>76</v>
      </c>
      <c r="C68" s="7" t="s">
        <v>148</v>
      </c>
      <c r="D68" s="22">
        <v>1209280.03</v>
      </c>
      <c r="E68" s="22">
        <v>932397.02</v>
      </c>
      <c r="F68" s="8">
        <f t="shared" si="0"/>
        <v>0.22896517194615373</v>
      </c>
      <c r="G68" s="7" t="s">
        <v>71</v>
      </c>
      <c r="H68" s="7">
        <v>2015</v>
      </c>
      <c r="I68" s="7">
        <v>2017</v>
      </c>
    </row>
    <row r="69" spans="1:9" x14ac:dyDescent="0.2">
      <c r="A69" s="7">
        <v>71</v>
      </c>
      <c r="B69" s="7" t="s">
        <v>77</v>
      </c>
      <c r="C69" s="7" t="s">
        <v>149</v>
      </c>
      <c r="D69" s="22">
        <v>220000</v>
      </c>
      <c r="E69" s="22">
        <v>70627</v>
      </c>
      <c r="F69" s="8">
        <f t="shared" si="0"/>
        <v>0.67896818181818186</v>
      </c>
      <c r="G69" s="7" t="s">
        <v>71</v>
      </c>
      <c r="H69" s="7">
        <v>2015</v>
      </c>
      <c r="I69" s="7">
        <v>2017</v>
      </c>
    </row>
    <row r="70" spans="1:9" x14ac:dyDescent="0.2">
      <c r="A70" s="7">
        <v>72</v>
      </c>
      <c r="B70" s="7" t="s">
        <v>78</v>
      </c>
      <c r="C70" s="7" t="s">
        <v>150</v>
      </c>
      <c r="D70" s="22">
        <v>80000</v>
      </c>
      <c r="E70" s="22">
        <v>51507</v>
      </c>
      <c r="F70" s="8">
        <f t="shared" si="0"/>
        <v>0.35616250000000005</v>
      </c>
      <c r="G70" s="7" t="s">
        <v>71</v>
      </c>
      <c r="H70" s="7">
        <v>2015</v>
      </c>
      <c r="I70" s="7">
        <v>2017</v>
      </c>
    </row>
    <row r="71" spans="1:9" x14ac:dyDescent="0.2">
      <c r="A71" s="7">
        <v>73</v>
      </c>
      <c r="B71" s="7" t="s">
        <v>79</v>
      </c>
      <c r="C71" s="7" t="s">
        <v>151</v>
      </c>
      <c r="D71" s="22">
        <v>230000</v>
      </c>
      <c r="E71" s="22">
        <v>156854.12</v>
      </c>
      <c r="F71" s="8">
        <f t="shared" si="0"/>
        <v>0.31802556521739134</v>
      </c>
      <c r="G71" s="7" t="s">
        <v>71</v>
      </c>
      <c r="H71" s="7">
        <v>2015</v>
      </c>
      <c r="I71" s="7">
        <v>2017</v>
      </c>
    </row>
    <row r="72" spans="1:9" x14ac:dyDescent="0.2">
      <c r="A72" s="7">
        <v>74</v>
      </c>
      <c r="B72" s="7" t="s">
        <v>80</v>
      </c>
      <c r="C72" s="7" t="s">
        <v>152</v>
      </c>
      <c r="D72" s="22">
        <v>220000</v>
      </c>
      <c r="E72" s="22">
        <v>50218.16</v>
      </c>
      <c r="F72" s="8">
        <f t="shared" si="0"/>
        <v>0.77173563636363629</v>
      </c>
      <c r="G72" s="7" t="s">
        <v>71</v>
      </c>
      <c r="H72" s="7">
        <v>2015</v>
      </c>
      <c r="I72" s="7">
        <v>2017</v>
      </c>
    </row>
    <row r="73" spans="1:9" x14ac:dyDescent="0.2">
      <c r="A73" s="7">
        <v>75</v>
      </c>
      <c r="B73" s="7" t="s">
        <v>81</v>
      </c>
      <c r="C73" s="7" t="s">
        <v>153</v>
      </c>
      <c r="D73" s="22">
        <v>80000</v>
      </c>
      <c r="E73" s="22">
        <v>41307.24</v>
      </c>
      <c r="F73" s="8">
        <f t="shared" si="0"/>
        <v>0.48365950000000002</v>
      </c>
      <c r="G73" s="7" t="s">
        <v>71</v>
      </c>
      <c r="H73" s="7">
        <v>2015</v>
      </c>
      <c r="I73" s="7">
        <v>2017</v>
      </c>
    </row>
    <row r="74" spans="1:9" x14ac:dyDescent="0.2">
      <c r="A74" s="7">
        <v>76</v>
      </c>
      <c r="B74" s="7" t="s">
        <v>82</v>
      </c>
      <c r="C74" s="7" t="s">
        <v>154</v>
      </c>
      <c r="D74" s="22">
        <v>220000</v>
      </c>
      <c r="E74" s="22">
        <v>42535.08</v>
      </c>
      <c r="F74" s="8">
        <f t="shared" si="0"/>
        <v>0.80665872727272725</v>
      </c>
      <c r="G74" s="7" t="s">
        <v>71</v>
      </c>
      <c r="H74" s="7">
        <v>2015</v>
      </c>
      <c r="I74" s="7">
        <v>2017</v>
      </c>
    </row>
    <row r="75" spans="1:9" x14ac:dyDescent="0.2">
      <c r="A75" s="7">
        <v>77</v>
      </c>
      <c r="B75" s="7" t="s">
        <v>83</v>
      </c>
      <c r="C75" s="7" t="s">
        <v>155</v>
      </c>
      <c r="D75" s="22">
        <v>220000</v>
      </c>
      <c r="E75" s="22">
        <v>70576.929999999993</v>
      </c>
      <c r="F75" s="8">
        <f t="shared" si="0"/>
        <v>0.67919577272727283</v>
      </c>
      <c r="G75" s="7" t="s">
        <v>71</v>
      </c>
      <c r="H75" s="7">
        <v>2015</v>
      </c>
      <c r="I75" s="7">
        <v>2017</v>
      </c>
    </row>
    <row r="76" spans="1:9" x14ac:dyDescent="0.2">
      <c r="A76" s="7">
        <v>78</v>
      </c>
      <c r="B76" s="7" t="s">
        <v>84</v>
      </c>
      <c r="C76" s="7" t="s">
        <v>156</v>
      </c>
      <c r="D76" s="22">
        <v>80000</v>
      </c>
      <c r="E76" s="22">
        <v>13485.28</v>
      </c>
      <c r="F76" s="8">
        <f t="shared" si="0"/>
        <v>0.83143400000000001</v>
      </c>
      <c r="G76" s="7" t="s">
        <v>71</v>
      </c>
      <c r="H76" s="7">
        <v>2015</v>
      </c>
      <c r="I76" s="7">
        <v>2017</v>
      </c>
    </row>
    <row r="77" spans="1:9" x14ac:dyDescent="0.2">
      <c r="A77" s="7">
        <v>79</v>
      </c>
      <c r="B77" s="7" t="s">
        <v>85</v>
      </c>
      <c r="C77" s="7" t="s">
        <v>157</v>
      </c>
      <c r="D77" s="22">
        <v>160000</v>
      </c>
      <c r="E77" s="22">
        <v>120571</v>
      </c>
      <c r="F77" s="8">
        <f t="shared" si="0"/>
        <v>0.24643124999999999</v>
      </c>
      <c r="G77" s="7" t="s">
        <v>71</v>
      </c>
      <c r="H77" s="7">
        <v>2015</v>
      </c>
      <c r="I77" s="7">
        <v>2017</v>
      </c>
    </row>
    <row r="78" spans="1:9" x14ac:dyDescent="0.2">
      <c r="A78" s="7">
        <v>80</v>
      </c>
      <c r="B78" s="7" t="s">
        <v>86</v>
      </c>
      <c r="C78" s="7" t="s">
        <v>158</v>
      </c>
      <c r="D78" s="22">
        <v>200000</v>
      </c>
      <c r="E78" s="22">
        <v>73694.16</v>
      </c>
      <c r="F78" s="8">
        <f t="shared" ref="F78:F92" si="1">1-E78/D78</f>
        <v>0.6315291999999999</v>
      </c>
      <c r="G78" s="7" t="s">
        <v>71</v>
      </c>
      <c r="H78" s="7">
        <v>2015</v>
      </c>
      <c r="I78" s="7">
        <v>2017</v>
      </c>
    </row>
    <row r="79" spans="1:9" x14ac:dyDescent="0.2">
      <c r="A79" s="7">
        <v>81</v>
      </c>
      <c r="B79" s="7" t="s">
        <v>87</v>
      </c>
      <c r="C79" s="7" t="s">
        <v>159</v>
      </c>
      <c r="D79" s="22">
        <v>200000</v>
      </c>
      <c r="E79" s="22">
        <v>90765.48</v>
      </c>
      <c r="F79" s="8">
        <f t="shared" si="1"/>
        <v>0.54617260000000001</v>
      </c>
      <c r="G79" s="7" t="s">
        <v>71</v>
      </c>
      <c r="H79" s="7">
        <v>2015</v>
      </c>
      <c r="I79" s="7">
        <v>2016</v>
      </c>
    </row>
    <row r="80" spans="1:9" x14ac:dyDescent="0.2">
      <c r="A80" s="7">
        <v>82</v>
      </c>
      <c r="B80" s="7" t="s">
        <v>88</v>
      </c>
      <c r="C80" s="7" t="s">
        <v>146</v>
      </c>
      <c r="D80" s="22">
        <v>91250</v>
      </c>
      <c r="E80" s="22">
        <v>44624.88</v>
      </c>
      <c r="F80" s="8">
        <f t="shared" si="1"/>
        <v>0.51096021917808221</v>
      </c>
      <c r="G80" s="7" t="s">
        <v>71</v>
      </c>
      <c r="H80" s="7">
        <v>2018</v>
      </c>
      <c r="I80" s="7">
        <v>2018</v>
      </c>
    </row>
    <row r="81" spans="1:9" x14ac:dyDescent="0.2">
      <c r="A81" s="7">
        <v>83</v>
      </c>
      <c r="B81" s="7" t="s">
        <v>89</v>
      </c>
      <c r="C81" s="7" t="s">
        <v>147</v>
      </c>
      <c r="D81" s="22">
        <v>160000</v>
      </c>
      <c r="E81" s="22">
        <v>22251.66</v>
      </c>
      <c r="F81" s="8">
        <f t="shared" si="1"/>
        <v>0.86092712500000002</v>
      </c>
      <c r="G81" s="7" t="s">
        <v>71</v>
      </c>
      <c r="H81" s="7">
        <v>2018</v>
      </c>
      <c r="I81" s="7">
        <v>2018</v>
      </c>
    </row>
    <row r="82" spans="1:9" x14ac:dyDescent="0.2">
      <c r="A82" s="7">
        <v>84</v>
      </c>
      <c r="B82" s="7" t="s">
        <v>90</v>
      </c>
      <c r="C82" s="7" t="s">
        <v>147</v>
      </c>
      <c r="D82" s="22">
        <v>160000</v>
      </c>
      <c r="E82" s="22">
        <v>112147.4</v>
      </c>
      <c r="F82" s="8">
        <f t="shared" si="1"/>
        <v>0.29907875000000006</v>
      </c>
      <c r="G82" s="7" t="s">
        <v>71</v>
      </c>
      <c r="H82" s="7">
        <v>2018</v>
      </c>
      <c r="I82" s="7">
        <v>2018</v>
      </c>
    </row>
    <row r="83" spans="1:9" x14ac:dyDescent="0.2">
      <c r="A83" s="7">
        <v>86</v>
      </c>
      <c r="B83" s="7" t="s">
        <v>127</v>
      </c>
      <c r="C83" s="7" t="s">
        <v>160</v>
      </c>
      <c r="D83" s="22">
        <v>7600000</v>
      </c>
      <c r="E83" s="22">
        <v>5882703.9500000002</v>
      </c>
      <c r="F83" s="8">
        <f t="shared" si="1"/>
        <v>0.22596000657894733</v>
      </c>
      <c r="G83" s="7" t="s">
        <v>71</v>
      </c>
      <c r="H83" s="7">
        <v>2019</v>
      </c>
      <c r="I83" s="7">
        <v>2021</v>
      </c>
    </row>
    <row r="84" spans="1:9" x14ac:dyDescent="0.2">
      <c r="A84" s="7">
        <v>87</v>
      </c>
      <c r="B84" s="7" t="s">
        <v>91</v>
      </c>
      <c r="C84" s="7" t="s">
        <v>161</v>
      </c>
      <c r="D84" s="22">
        <v>5200000</v>
      </c>
      <c r="E84" s="22">
        <v>3940764.82</v>
      </c>
      <c r="F84" s="8">
        <f t="shared" si="1"/>
        <v>0.24216061153846158</v>
      </c>
      <c r="G84" s="7" t="s">
        <v>71</v>
      </c>
      <c r="H84" s="7">
        <v>2019</v>
      </c>
      <c r="I84" s="7">
        <v>2021</v>
      </c>
    </row>
    <row r="85" spans="1:9" s="17" customFormat="1" x14ac:dyDescent="0.2">
      <c r="A85" s="16"/>
      <c r="B85" s="16"/>
      <c r="C85" s="16" t="s">
        <v>141</v>
      </c>
      <c r="D85" s="23">
        <f>SUM(D63:D84)</f>
        <v>18032837.09</v>
      </c>
      <c r="E85" s="23">
        <f>SUM(E63:E84)</f>
        <v>12032774.119999999</v>
      </c>
      <c r="F85" s="13">
        <f t="shared" si="1"/>
        <v>0.3327298383529067</v>
      </c>
      <c r="G85" s="16"/>
      <c r="H85" s="16"/>
      <c r="I85" s="16"/>
    </row>
    <row r="86" spans="1:9" x14ac:dyDescent="0.2">
      <c r="A86" s="4">
        <v>88</v>
      </c>
      <c r="B86" s="4" t="s">
        <v>128</v>
      </c>
      <c r="C86" s="4" t="s">
        <v>129</v>
      </c>
      <c r="D86" s="24">
        <v>1160000</v>
      </c>
      <c r="E86" s="24">
        <v>923761.75</v>
      </c>
      <c r="F86" s="10">
        <f t="shared" si="1"/>
        <v>0.20365366379310346</v>
      </c>
      <c r="G86" s="9" t="s">
        <v>140</v>
      </c>
      <c r="H86" s="9">
        <v>2021</v>
      </c>
      <c r="I86" s="9">
        <v>2021</v>
      </c>
    </row>
    <row r="87" spans="1:9" x14ac:dyDescent="0.2">
      <c r="A87" s="4">
        <v>89</v>
      </c>
      <c r="B87" s="4" t="s">
        <v>130</v>
      </c>
      <c r="C87" s="4" t="s">
        <v>131</v>
      </c>
      <c r="D87" s="24">
        <v>1160000</v>
      </c>
      <c r="E87" s="24">
        <v>878575.63</v>
      </c>
      <c r="F87" s="10">
        <f t="shared" si="1"/>
        <v>0.2426072155172414</v>
      </c>
      <c r="G87" s="9" t="s">
        <v>140</v>
      </c>
      <c r="H87" s="9">
        <v>2021</v>
      </c>
      <c r="I87" s="9">
        <v>2021</v>
      </c>
    </row>
    <row r="88" spans="1:9" x14ac:dyDescent="0.2">
      <c r="A88" s="4">
        <v>90</v>
      </c>
      <c r="B88" s="4" t="s">
        <v>132</v>
      </c>
      <c r="C88" s="4" t="s">
        <v>133</v>
      </c>
      <c r="D88" s="24">
        <v>1160000</v>
      </c>
      <c r="E88" s="24">
        <v>1024760.48</v>
      </c>
      <c r="F88" s="10">
        <f t="shared" si="1"/>
        <v>0.1165857931034483</v>
      </c>
      <c r="G88" s="9" t="s">
        <v>140</v>
      </c>
      <c r="H88" s="9">
        <v>2021</v>
      </c>
      <c r="I88" s="9">
        <v>2021</v>
      </c>
    </row>
    <row r="89" spans="1:9" x14ac:dyDescent="0.2">
      <c r="A89" s="4">
        <v>91</v>
      </c>
      <c r="B89" s="4" t="s">
        <v>134</v>
      </c>
      <c r="C89" s="4" t="s">
        <v>135</v>
      </c>
      <c r="D89" s="24">
        <v>1160000</v>
      </c>
      <c r="E89" s="24">
        <v>290666.27</v>
      </c>
      <c r="F89" s="10">
        <f t="shared" si="1"/>
        <v>0.74942562931034473</v>
      </c>
      <c r="G89" s="9" t="s">
        <v>140</v>
      </c>
      <c r="H89" s="9">
        <v>2021</v>
      </c>
      <c r="I89" s="9">
        <v>2021</v>
      </c>
    </row>
    <row r="90" spans="1:9" x14ac:dyDescent="0.2">
      <c r="A90" s="4">
        <v>92</v>
      </c>
      <c r="B90" s="4" t="s">
        <v>136</v>
      </c>
      <c r="C90" s="4" t="s">
        <v>137</v>
      </c>
      <c r="D90" s="24">
        <v>1160000</v>
      </c>
      <c r="E90" s="24">
        <v>795328.88</v>
      </c>
      <c r="F90" s="10">
        <f t="shared" si="1"/>
        <v>0.31437165517241383</v>
      </c>
      <c r="G90" s="9" t="s">
        <v>140</v>
      </c>
      <c r="H90" s="9">
        <v>2021</v>
      </c>
      <c r="I90" s="9">
        <v>2021</v>
      </c>
    </row>
    <row r="91" spans="1:9" x14ac:dyDescent="0.2">
      <c r="A91" s="4">
        <v>93</v>
      </c>
      <c r="B91" s="4" t="s">
        <v>138</v>
      </c>
      <c r="C91" s="4" t="s">
        <v>139</v>
      </c>
      <c r="D91" s="24">
        <v>1160000</v>
      </c>
      <c r="E91" s="24">
        <v>1121715.32</v>
      </c>
      <c r="F91" s="10">
        <f t="shared" si="1"/>
        <v>3.3004034482758571E-2</v>
      </c>
      <c r="G91" s="9" t="s">
        <v>140</v>
      </c>
      <c r="H91" s="9">
        <v>2021</v>
      </c>
      <c r="I91" s="9">
        <v>2021</v>
      </c>
    </row>
    <row r="92" spans="1:9" s="17" customFormat="1" x14ac:dyDescent="0.2">
      <c r="A92" s="18"/>
      <c r="B92" s="18"/>
      <c r="C92" s="18" t="s">
        <v>141</v>
      </c>
      <c r="D92" s="23">
        <f>SUM(D86:D91)</f>
        <v>6960000</v>
      </c>
      <c r="E92" s="23">
        <f>SUM(E86:E91)</f>
        <v>5034808.33</v>
      </c>
      <c r="F92" s="13">
        <f t="shared" si="1"/>
        <v>0.27660799856321838</v>
      </c>
      <c r="G92" s="16"/>
      <c r="H92" s="16"/>
      <c r="I92" s="16"/>
    </row>
    <row r="93" spans="1:9" x14ac:dyDescent="0.2">
      <c r="A93" s="11">
        <v>94</v>
      </c>
      <c r="B93" s="11" t="s">
        <v>92</v>
      </c>
      <c r="C93" s="11" t="s">
        <v>93</v>
      </c>
      <c r="D93" s="25">
        <v>50000</v>
      </c>
      <c r="E93" s="25">
        <v>19275</v>
      </c>
      <c r="F93" s="12">
        <f>1-E93/D93</f>
        <v>0.61450000000000005</v>
      </c>
      <c r="G93" s="11" t="s">
        <v>94</v>
      </c>
      <c r="H93" s="11">
        <v>2016</v>
      </c>
      <c r="I93" s="11">
        <v>2016</v>
      </c>
    </row>
    <row r="94" spans="1:9" x14ac:dyDescent="0.2">
      <c r="C94" s="18" t="s">
        <v>142</v>
      </c>
      <c r="D94" s="21">
        <f>D93+D92+D85+D62</f>
        <v>100842837.09</v>
      </c>
      <c r="E94" s="21">
        <f>E93+E92+E85+E62</f>
        <v>40125234.909999996</v>
      </c>
      <c r="F94" s="13">
        <f>1-E94/D94</f>
        <v>0.60210128881847003</v>
      </c>
    </row>
    <row r="95" spans="1:9" x14ac:dyDescent="0.2">
      <c r="D95" s="19"/>
      <c r="E95" s="19"/>
      <c r="F95" s="13"/>
    </row>
  </sheetData>
  <phoneticPr fontId="5" type="noConversion"/>
  <pageMargins left="0.7" right="0.7" top="0.75" bottom="0.75" header="0.3" footer="0.3"/>
  <pageSetup paperSize="1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2022-04-12T07:46:51Z</dcterms:modified>
</cp:coreProperties>
</file>